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9975"/>
  </bookViews>
  <sheets>
    <sheet name="Question 2" sheetId="2" r:id="rId1"/>
    <sheet name="Question 3" sheetId="3" r:id="rId2"/>
    <sheet name="Question 4" sheetId="4" r:id="rId3"/>
    <sheet name="Question 5" sheetId="5" r:id="rId4"/>
    <sheet name="Question 6" sheetId="6" r:id="rId5"/>
    <sheet name="Question 7" sheetId="7" r:id="rId6"/>
    <sheet name="Question 8" sheetId="8" r:id="rId7"/>
  </sheets>
  <calcPr calcId="162913"/>
</workbook>
</file>

<file path=xl/calcChain.xml><?xml version="1.0" encoding="utf-8"?>
<calcChain xmlns="http://schemas.openxmlformats.org/spreadsheetml/2006/main">
  <c r="C6" i="5"/>
  <c r="C14"/>
  <c r="C8"/>
  <c r="B17" i="6"/>
  <c r="C5" s="1"/>
  <c r="B16" i="5"/>
  <c r="C5" s="1"/>
  <c r="C3" i="2"/>
  <c r="C4"/>
  <c r="C5"/>
  <c r="C6"/>
  <c r="C2"/>
  <c r="B34" i="8"/>
  <c r="C7" s="1"/>
  <c r="B16" i="7"/>
  <c r="C5" s="1"/>
  <c r="C8" l="1"/>
  <c r="C10"/>
  <c r="C6"/>
  <c r="C13"/>
  <c r="C9"/>
  <c r="C12"/>
  <c r="C11"/>
  <c r="C3"/>
  <c r="C2"/>
  <c r="C4"/>
  <c r="C14"/>
  <c r="C7"/>
  <c r="C15" i="6"/>
  <c r="C10"/>
  <c r="C6"/>
  <c r="C9"/>
  <c r="C14"/>
  <c r="C3"/>
  <c r="C7"/>
  <c r="C13"/>
  <c r="C2"/>
  <c r="C8"/>
  <c r="C4"/>
  <c r="C12"/>
  <c r="C11"/>
  <c r="C3" i="5"/>
  <c r="C12"/>
  <c r="C7"/>
  <c r="C11"/>
  <c r="C13"/>
  <c r="C4"/>
  <c r="C9"/>
  <c r="C10"/>
  <c r="C2"/>
  <c r="C14" i="8"/>
  <c r="C23"/>
  <c r="C4"/>
  <c r="C9"/>
  <c r="C5"/>
  <c r="C25"/>
  <c r="C32"/>
  <c r="C29"/>
  <c r="C18"/>
  <c r="C8"/>
  <c r="C3"/>
  <c r="C15"/>
  <c r="C30"/>
  <c r="C27"/>
  <c r="C13"/>
  <c r="C11"/>
  <c r="C19"/>
  <c r="C31"/>
  <c r="C20"/>
  <c r="C17"/>
  <c r="C21"/>
  <c r="C2"/>
  <c r="C6"/>
  <c r="C26"/>
  <c r="C24"/>
  <c r="C22"/>
  <c r="C28"/>
  <c r="C10"/>
  <c r="C16"/>
  <c r="C12"/>
  <c r="B18" i="4"/>
  <c r="B13" i="3"/>
  <c r="B8" i="2"/>
  <c r="C6" i="3" l="1"/>
  <c r="C10"/>
  <c r="C9"/>
  <c r="C3"/>
  <c r="C7"/>
  <c r="C11"/>
  <c r="C5"/>
  <c r="C4"/>
  <c r="C8"/>
  <c r="C2"/>
  <c r="C5" i="4"/>
  <c r="C9"/>
  <c r="C13"/>
  <c r="C2"/>
  <c r="C6"/>
  <c r="C10"/>
  <c r="C14"/>
  <c r="C3"/>
  <c r="C7"/>
  <c r="C11"/>
  <c r="C15"/>
  <c r="C4"/>
  <c r="C8"/>
  <c r="C12"/>
  <c r="C16"/>
</calcChain>
</file>

<file path=xl/sharedStrings.xml><?xml version="1.0" encoding="utf-8"?>
<sst xmlns="http://schemas.openxmlformats.org/spreadsheetml/2006/main" count="120" uniqueCount="108">
  <si>
    <t>Jobs</t>
  </si>
  <si>
    <t>Infrastructure</t>
  </si>
  <si>
    <t>Open space</t>
  </si>
  <si>
    <t>Leisure facilities</t>
  </si>
  <si>
    <t>Housing Numbers</t>
  </si>
  <si>
    <t>Amenities</t>
  </si>
  <si>
    <t>Lack of Public Transport</t>
  </si>
  <si>
    <t>Traffic Problems, speed etc</t>
  </si>
  <si>
    <t>Total exceeds forms returned because multi part answers received</t>
  </si>
  <si>
    <t>No answer</t>
  </si>
  <si>
    <t>Parish Council</t>
  </si>
  <si>
    <t>Property Values</t>
  </si>
  <si>
    <t>Lack of Community feeling</t>
  </si>
  <si>
    <t>No answer/nothing</t>
  </si>
  <si>
    <t>Lack of jobs</t>
  </si>
  <si>
    <t>Lack of Infrastructure to support growth</t>
  </si>
  <si>
    <t>Lack of Amenities to support growth</t>
  </si>
  <si>
    <t>Loss of Community from scale of growth</t>
  </si>
  <si>
    <t>Increase in traffic</t>
  </si>
  <si>
    <t>Young people moving away</t>
  </si>
  <si>
    <t>Lack of affordable housing</t>
  </si>
  <si>
    <t>Lack of places to eat</t>
  </si>
  <si>
    <t>Aging population</t>
  </si>
  <si>
    <t>Non-participation in village life &amp; facilities</t>
  </si>
  <si>
    <t>Economic exploitation</t>
  </si>
  <si>
    <t>Property values</t>
  </si>
  <si>
    <t>Unsustainable and over-development</t>
  </si>
  <si>
    <t>incl HS2</t>
  </si>
  <si>
    <t>e.g. Care</t>
  </si>
  <si>
    <t>running the 3 parts together - 4</t>
  </si>
  <si>
    <t>Rural environment</t>
  </si>
  <si>
    <t>Community</t>
  </si>
  <si>
    <t>Crime free</t>
  </si>
  <si>
    <t>First NP Questionnaire December 2016 Question 4: Main threats to future of Parish</t>
  </si>
  <si>
    <t>First NP Questionnaire December 2016 Question 3: Dislike about Parish</t>
  </si>
  <si>
    <t>First NP Questionnaire December 2016 Question 2: Like about Parish</t>
  </si>
  <si>
    <t>First NP Questionnaire December 2016 Question 5: Vision for 2036</t>
  </si>
  <si>
    <t>First NP Questionnaire December 2016 Question 6: Type of Development supported</t>
  </si>
  <si>
    <t>First NP Questionnaire December 2016 Question 7: Type of Development objected to</t>
  </si>
  <si>
    <t>First NP Questionnaire December 2016 Question 8: Priority for Inclusion in Plan</t>
  </si>
  <si>
    <t>Total</t>
  </si>
  <si>
    <t>More low cost housing, starter and retirement</t>
  </si>
  <si>
    <t>More public transport</t>
  </si>
  <si>
    <t>Tourist facilities</t>
  </si>
  <si>
    <t>Retain present rural character</t>
  </si>
  <si>
    <t>Sustainable housing  with better infrastructure</t>
  </si>
  <si>
    <t>Better infrastructure (roads, footpaths, broadband etc)</t>
  </si>
  <si>
    <t>Larger village green near Comm Centre</t>
  </si>
  <si>
    <t>Traffic speed control</t>
  </si>
  <si>
    <t>None</t>
  </si>
  <si>
    <t>Small businesses with necessary infrastructure</t>
  </si>
  <si>
    <t>Swimming pool/gym, sports field &amp; facilities</t>
  </si>
  <si>
    <t>Cafe/improved &amp; extra shops</t>
  </si>
  <si>
    <t>More low cost housing for young &amp; old people</t>
  </si>
  <si>
    <t>Eco friendly design</t>
  </si>
  <si>
    <t>Allotments</t>
  </si>
  <si>
    <t>Traffic improvements, speed, bypass etc</t>
  </si>
  <si>
    <t>Parking/toilets for facilities</t>
  </si>
  <si>
    <t>Improved infrastructure (particularly public transport &amp; medical)</t>
  </si>
  <si>
    <t>Controlled, planned housing developments e.g. Brownfield</t>
  </si>
  <si>
    <t>Care home for elderly</t>
  </si>
  <si>
    <t>Industry or business expansion</t>
  </si>
  <si>
    <t>Any housing</t>
  </si>
  <si>
    <t>High cost housing</t>
  </si>
  <si>
    <t>Supermarkets</t>
  </si>
  <si>
    <t>Alcohol outlets</t>
  </si>
  <si>
    <t>Chicken farm</t>
  </si>
  <si>
    <t>Large ones (with no thought for what makes living here good)</t>
  </si>
  <si>
    <t>None provided recreation land of same size provided</t>
  </si>
  <si>
    <t>Recreation facilities</t>
  </si>
  <si>
    <t>Wind Farm/fracking</t>
  </si>
  <si>
    <t>Greenfield development/historical sites</t>
  </si>
  <si>
    <t>Housing without improved infrastructure</t>
  </si>
  <si>
    <t>Affordable housing/flats</t>
  </si>
  <si>
    <t>Vision to help young natives to stay in village</t>
  </si>
  <si>
    <t>Traffic calming</t>
  </si>
  <si>
    <t>Bypass/ring road</t>
  </si>
  <si>
    <t>Mains gas</t>
  </si>
  <si>
    <t>Additional Graveyard</t>
  </si>
  <si>
    <t>Removal of street lighting</t>
  </si>
  <si>
    <t>Car park</t>
  </si>
  <si>
    <t>Community amenities</t>
  </si>
  <si>
    <t>Retention of Green gaps plus A525 as well, and B road to Knighton</t>
  </si>
  <si>
    <t>No solar or wind farms</t>
  </si>
  <si>
    <t>Retention of character &amp; building style of village</t>
  </si>
  <si>
    <t>Renamed Village Hall/creation of village centre</t>
  </si>
  <si>
    <t>Not too much housing development, village not town</t>
  </si>
  <si>
    <t>Mini supermarket</t>
  </si>
  <si>
    <t>Footpaths</t>
  </si>
  <si>
    <t>Village Web site</t>
  </si>
  <si>
    <t>Broadband/mobile reception</t>
  </si>
  <si>
    <t>Wild life protection</t>
  </si>
  <si>
    <t>Infill housing</t>
  </si>
  <si>
    <t>Retention of pubs</t>
  </si>
  <si>
    <t>Police presence</t>
  </si>
  <si>
    <t>No new housing in next 10 years</t>
  </si>
  <si>
    <t>Medical facilities/health centre/social care</t>
  </si>
  <si>
    <t>Retention/expansion of school facilities</t>
  </si>
  <si>
    <t>Small business starter units</t>
  </si>
  <si>
    <t>Better public transport, (subsidized)</t>
  </si>
  <si>
    <t>Facilities for children of all ages (particularly older)</t>
  </si>
  <si>
    <t>Little extra housing, small developments, with infrastructure to support it</t>
  </si>
  <si>
    <t>Thriving community, busy pub, more activities - e.g. like Audlem</t>
  </si>
  <si>
    <t>More amenities for children, young people &amp; adults</t>
  </si>
  <si>
    <t>Other</t>
  </si>
  <si>
    <t>Small housing projects, contributing to community &amp; to school numbers/infrastructure</t>
  </si>
  <si>
    <t xml:space="preserve">4 for school, doctors, chemist, water, post office, </t>
  </si>
  <si>
    <t>broadband, 12 for pub transport, parking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</si>
</sst>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left"/>
    </xf>
    <xf numFmtId="0" fontId="2" fillId="0" borderId="0" xfId="0" applyFont="1" applyAlignment="1"/>
    <xf numFmtId="164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G12" sqref="G12"/>
    </sheetView>
  </sheetViews>
  <sheetFormatPr defaultRowHeight="15"/>
  <cols>
    <col min="1" max="1" width="22.5703125" customWidth="1"/>
    <col min="2" max="3" width="9.140625" style="1"/>
  </cols>
  <sheetData>
    <row r="1" spans="1:6" ht="18.75">
      <c r="A1" s="2" t="s">
        <v>35</v>
      </c>
      <c r="B1" s="3"/>
      <c r="C1" s="3"/>
      <c r="D1" s="4"/>
      <c r="E1" s="4"/>
    </row>
    <row r="2" spans="1:6" ht="18.75">
      <c r="A2" s="4" t="s">
        <v>30</v>
      </c>
      <c r="B2" s="3">
        <v>85</v>
      </c>
      <c r="C2" s="9">
        <f>B2/$B$8</f>
        <v>0.50595238095238093</v>
      </c>
      <c r="D2" s="4"/>
      <c r="E2" s="4"/>
    </row>
    <row r="3" spans="1:6" ht="18.75">
      <c r="A3" s="4" t="s">
        <v>5</v>
      </c>
      <c r="B3" s="3">
        <v>40</v>
      </c>
      <c r="C3" s="9">
        <f>B3/$B$8</f>
        <v>0.23809523809523808</v>
      </c>
      <c r="D3" s="4"/>
      <c r="E3" s="4"/>
    </row>
    <row r="4" spans="1:6" ht="18.75">
      <c r="A4" s="4" t="s">
        <v>31</v>
      </c>
      <c r="B4" s="3">
        <v>31</v>
      </c>
      <c r="C4" s="9">
        <f>B4/$B$8</f>
        <v>0.18452380952380953</v>
      </c>
      <c r="D4" s="4"/>
      <c r="E4" s="4"/>
    </row>
    <row r="5" spans="1:6" ht="18.75">
      <c r="A5" s="4" t="s">
        <v>32</v>
      </c>
      <c r="B5" s="3">
        <v>2</v>
      </c>
      <c r="C5" s="9">
        <f>B5/$B$8</f>
        <v>1.1904761904761904E-2</v>
      </c>
      <c r="D5" s="4"/>
      <c r="E5" s="4"/>
    </row>
    <row r="6" spans="1:6" ht="18.75">
      <c r="A6" s="4" t="s">
        <v>9</v>
      </c>
      <c r="B6" s="3">
        <v>10</v>
      </c>
      <c r="C6" s="9">
        <f>B6/$B$8</f>
        <v>5.9523809523809521E-2</v>
      </c>
      <c r="D6" s="4"/>
      <c r="E6" s="4"/>
    </row>
    <row r="7" spans="1:6" ht="18.75">
      <c r="A7" s="4"/>
      <c r="B7" s="3"/>
      <c r="C7" s="3"/>
      <c r="D7" s="4"/>
      <c r="E7" s="4"/>
    </row>
    <row r="8" spans="1:6" ht="18.75">
      <c r="A8" s="4" t="s">
        <v>40</v>
      </c>
      <c r="B8" s="3">
        <f>SUM(B2:B6)</f>
        <v>168</v>
      </c>
      <c r="C8" s="3"/>
      <c r="D8" s="4"/>
      <c r="E8" s="4"/>
      <c r="F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7" sqref="A17"/>
    </sheetView>
  </sheetViews>
  <sheetFormatPr defaultRowHeight="15"/>
  <cols>
    <col min="1" max="1" width="40.42578125" customWidth="1"/>
    <col min="2" max="2" width="9.140625" style="1"/>
  </cols>
  <sheetData>
    <row r="1" spans="1:5" ht="18.75">
      <c r="A1" s="8" t="s">
        <v>34</v>
      </c>
      <c r="B1" s="3"/>
      <c r="C1" s="4"/>
    </row>
    <row r="2" spans="1:5" ht="18.75">
      <c r="A2" s="4" t="s">
        <v>4</v>
      </c>
      <c r="B2" s="3">
        <v>51</v>
      </c>
      <c r="C2" s="9">
        <f>B2/$B$13</f>
        <v>0.20481927710843373</v>
      </c>
    </row>
    <row r="3" spans="1:5" ht="18.75">
      <c r="A3" s="4" t="s">
        <v>11</v>
      </c>
      <c r="B3" s="3">
        <v>4</v>
      </c>
      <c r="C3" s="9">
        <f t="shared" ref="C3:C11" si="0">B3/$B$13</f>
        <v>1.6064257028112448E-2</v>
      </c>
    </row>
    <row r="4" spans="1:5" ht="18.75">
      <c r="A4" s="4" t="s">
        <v>5</v>
      </c>
      <c r="B4" s="3">
        <v>44</v>
      </c>
      <c r="C4" s="9">
        <f t="shared" si="0"/>
        <v>0.17670682730923695</v>
      </c>
    </row>
    <row r="5" spans="1:5" ht="18.75">
      <c r="A5" s="4" t="s">
        <v>7</v>
      </c>
      <c r="B5" s="3">
        <v>60</v>
      </c>
      <c r="C5" s="9">
        <f t="shared" si="0"/>
        <v>0.24096385542168675</v>
      </c>
    </row>
    <row r="6" spans="1:5" ht="18.75">
      <c r="A6" s="4" t="s">
        <v>6</v>
      </c>
      <c r="B6" s="3">
        <v>36</v>
      </c>
      <c r="C6" s="9">
        <f t="shared" si="0"/>
        <v>0.14457831325301204</v>
      </c>
    </row>
    <row r="7" spans="1:5" ht="18.75">
      <c r="A7" s="4" t="s">
        <v>1</v>
      </c>
      <c r="B7" s="3">
        <v>18</v>
      </c>
      <c r="C7" s="9">
        <f t="shared" si="0"/>
        <v>7.2289156626506021E-2</v>
      </c>
    </row>
    <row r="8" spans="1:5" ht="18.75">
      <c r="A8" s="4" t="s">
        <v>10</v>
      </c>
      <c r="B8" s="3">
        <v>5</v>
      </c>
      <c r="C8" s="9">
        <f t="shared" si="0"/>
        <v>2.0080321285140562E-2</v>
      </c>
    </row>
    <row r="9" spans="1:5" ht="18.75">
      <c r="A9" s="4" t="s">
        <v>12</v>
      </c>
      <c r="B9" s="3">
        <v>19</v>
      </c>
      <c r="C9" s="9">
        <f t="shared" si="0"/>
        <v>7.6305220883534142E-2</v>
      </c>
    </row>
    <row r="10" spans="1:5" ht="18.75">
      <c r="A10" s="4" t="s">
        <v>14</v>
      </c>
      <c r="B10" s="3">
        <v>2</v>
      </c>
      <c r="C10" s="9">
        <f t="shared" si="0"/>
        <v>8.0321285140562242E-3</v>
      </c>
    </row>
    <row r="11" spans="1:5" ht="18.75">
      <c r="A11" s="4" t="s">
        <v>13</v>
      </c>
      <c r="B11" s="3">
        <v>10</v>
      </c>
      <c r="C11" s="9">
        <f t="shared" si="0"/>
        <v>4.0160642570281124E-2</v>
      </c>
    </row>
    <row r="12" spans="1:5" ht="18.75">
      <c r="A12" s="4"/>
      <c r="B12" s="3"/>
      <c r="C12" s="4"/>
    </row>
    <row r="13" spans="1:5" ht="18.75">
      <c r="A13" s="4" t="s">
        <v>8</v>
      </c>
      <c r="B13" s="3">
        <f>SUM(B2:B11)</f>
        <v>249</v>
      </c>
      <c r="C13" s="4"/>
      <c r="E13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E4" sqref="E4"/>
    </sheetView>
  </sheetViews>
  <sheetFormatPr defaultRowHeight="15"/>
  <cols>
    <col min="1" max="1" width="58.42578125" customWidth="1"/>
    <col min="2" max="2" width="9.140625" style="1"/>
    <col min="3" max="3" width="10.7109375" style="1" customWidth="1"/>
  </cols>
  <sheetData>
    <row r="1" spans="1:5" ht="18.75">
      <c r="A1" s="2" t="s">
        <v>33</v>
      </c>
      <c r="B1" s="3"/>
      <c r="C1" s="3"/>
      <c r="D1" s="4"/>
    </row>
    <row r="2" spans="1:5" ht="18.75">
      <c r="A2" s="4" t="s">
        <v>26</v>
      </c>
      <c r="B2" s="3">
        <v>80</v>
      </c>
      <c r="C2" s="6">
        <f>B2/$B$18</f>
        <v>0.40609137055837563</v>
      </c>
      <c r="D2" s="4" t="s">
        <v>29</v>
      </c>
    </row>
    <row r="3" spans="1:5" ht="18.75">
      <c r="A3" s="4" t="s">
        <v>15</v>
      </c>
      <c r="B3" s="3">
        <v>43</v>
      </c>
      <c r="C3" s="6">
        <f t="shared" ref="C3:C16" si="0">B3/$B$18</f>
        <v>0.21827411167512689</v>
      </c>
      <c r="D3" s="4" t="s">
        <v>106</v>
      </c>
    </row>
    <row r="4" spans="1:5" ht="18.75">
      <c r="A4" s="4" t="s">
        <v>16</v>
      </c>
      <c r="B4" s="3">
        <v>8</v>
      </c>
      <c r="C4" s="6">
        <f t="shared" si="0"/>
        <v>4.060913705583756E-2</v>
      </c>
      <c r="D4" s="4"/>
      <c r="E4" s="4" t="s">
        <v>107</v>
      </c>
    </row>
    <row r="5" spans="1:5" ht="18.75">
      <c r="A5" s="4" t="s">
        <v>17</v>
      </c>
      <c r="B5" s="3">
        <v>3</v>
      </c>
      <c r="C5" s="6">
        <f t="shared" si="0"/>
        <v>1.5228426395939087E-2</v>
      </c>
      <c r="D5" s="4"/>
    </row>
    <row r="6" spans="1:5" ht="18.75">
      <c r="A6" s="4" t="s">
        <v>18</v>
      </c>
      <c r="B6" s="3">
        <v>25</v>
      </c>
      <c r="C6" s="6">
        <f t="shared" si="0"/>
        <v>0.12690355329949238</v>
      </c>
      <c r="D6" s="4" t="s">
        <v>27</v>
      </c>
    </row>
    <row r="7" spans="1:5" ht="18.75">
      <c r="A7" s="4" t="s">
        <v>19</v>
      </c>
      <c r="B7" s="3">
        <v>5</v>
      </c>
      <c r="C7" s="6">
        <f t="shared" si="0"/>
        <v>2.5380710659898477E-2</v>
      </c>
      <c r="D7" s="4"/>
    </row>
    <row r="8" spans="1:5" ht="18.75">
      <c r="A8" s="4" t="s">
        <v>20</v>
      </c>
      <c r="B8" s="3">
        <v>6</v>
      </c>
      <c r="C8" s="6">
        <f t="shared" si="0"/>
        <v>3.0456852791878174E-2</v>
      </c>
      <c r="D8" s="4"/>
    </row>
    <row r="9" spans="1:5" ht="18.75">
      <c r="A9" s="4" t="s">
        <v>25</v>
      </c>
      <c r="B9" s="3">
        <v>4</v>
      </c>
      <c r="C9" s="6">
        <f t="shared" si="0"/>
        <v>2.030456852791878E-2</v>
      </c>
      <c r="D9" s="4"/>
    </row>
    <row r="10" spans="1:5" ht="18.75">
      <c r="A10" s="4" t="s">
        <v>10</v>
      </c>
      <c r="B10" s="3">
        <v>5</v>
      </c>
      <c r="C10" s="6">
        <f t="shared" si="0"/>
        <v>2.5380710659898477E-2</v>
      </c>
      <c r="D10" s="4"/>
    </row>
    <row r="11" spans="1:5" ht="18.75">
      <c r="A11" s="4" t="s">
        <v>21</v>
      </c>
      <c r="B11" s="3">
        <v>4</v>
      </c>
      <c r="C11" s="6">
        <f t="shared" si="0"/>
        <v>2.030456852791878E-2</v>
      </c>
      <c r="D11" s="4"/>
    </row>
    <row r="12" spans="1:5" ht="18.75">
      <c r="A12" s="4" t="s">
        <v>22</v>
      </c>
      <c r="B12" s="3">
        <v>5</v>
      </c>
      <c r="C12" s="6">
        <f t="shared" si="0"/>
        <v>2.5380710659898477E-2</v>
      </c>
      <c r="D12" s="4" t="s">
        <v>28</v>
      </c>
    </row>
    <row r="13" spans="1:5" ht="18.75">
      <c r="A13" s="4" t="s">
        <v>23</v>
      </c>
      <c r="B13" s="3">
        <v>3</v>
      </c>
      <c r="C13" s="6">
        <f t="shared" si="0"/>
        <v>1.5228426395939087E-2</v>
      </c>
      <c r="D13" s="4"/>
    </row>
    <row r="14" spans="1:5" ht="18.75">
      <c r="A14" s="4" t="s">
        <v>24</v>
      </c>
      <c r="B14" s="3">
        <v>3</v>
      </c>
      <c r="C14" s="6">
        <f t="shared" si="0"/>
        <v>1.5228426395939087E-2</v>
      </c>
      <c r="D14" s="4"/>
    </row>
    <row r="15" spans="1:5" ht="18.75">
      <c r="A15" s="4" t="s">
        <v>14</v>
      </c>
      <c r="B15" s="3">
        <v>2</v>
      </c>
      <c r="C15" s="6">
        <f t="shared" si="0"/>
        <v>1.015228426395939E-2</v>
      </c>
      <c r="D15" s="4"/>
    </row>
    <row r="16" spans="1:5" ht="18.75">
      <c r="A16" s="4" t="s">
        <v>9</v>
      </c>
      <c r="B16" s="3">
        <v>1</v>
      </c>
      <c r="C16" s="6">
        <f t="shared" si="0"/>
        <v>5.076142131979695E-3</v>
      </c>
      <c r="D16" s="4"/>
    </row>
    <row r="17" spans="1:6" ht="18.75">
      <c r="A17" s="4"/>
      <c r="B17" s="3"/>
      <c r="C17" s="3"/>
      <c r="D17" s="4"/>
    </row>
    <row r="18" spans="1:6" ht="18.75">
      <c r="A18" s="4" t="s">
        <v>8</v>
      </c>
      <c r="B18" s="3">
        <f>SUM(B2:B16)</f>
        <v>197</v>
      </c>
      <c r="C18" s="3"/>
      <c r="D18" s="4"/>
      <c r="F18" s="1"/>
    </row>
  </sheetData>
  <pageMargins left="0.73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" sqref="A2:C14"/>
    </sheetView>
  </sheetViews>
  <sheetFormatPr defaultRowHeight="15"/>
  <cols>
    <col min="1" max="1" width="77.85546875" bestFit="1" customWidth="1"/>
    <col min="2" max="3" width="9.140625" style="1"/>
  </cols>
  <sheetData>
    <row r="1" spans="1:6" ht="18.75">
      <c r="A1" s="2" t="s">
        <v>36</v>
      </c>
      <c r="B1" s="3"/>
      <c r="C1" s="3"/>
    </row>
    <row r="2" spans="1:6" ht="18.75">
      <c r="A2" s="4" t="s">
        <v>44</v>
      </c>
      <c r="B2" s="3">
        <v>65</v>
      </c>
      <c r="C2" s="6">
        <f t="shared" ref="C2:C14" si="0">B2/$B$16</f>
        <v>0.26970954356846472</v>
      </c>
    </row>
    <row r="3" spans="1:6" ht="18.75">
      <c r="A3" s="4" t="s">
        <v>103</v>
      </c>
      <c r="B3" s="3">
        <v>39</v>
      </c>
      <c r="C3" s="6">
        <f t="shared" si="0"/>
        <v>0.16182572614107885</v>
      </c>
    </row>
    <row r="4" spans="1:6" ht="18.75">
      <c r="A4" s="4" t="s">
        <v>102</v>
      </c>
      <c r="B4" s="3">
        <v>37</v>
      </c>
      <c r="C4" s="6">
        <f t="shared" si="0"/>
        <v>0.15352697095435686</v>
      </c>
    </row>
    <row r="5" spans="1:6" ht="18.75">
      <c r="A5" s="4" t="s">
        <v>101</v>
      </c>
      <c r="B5" s="3">
        <v>24</v>
      </c>
      <c r="C5" s="6">
        <f t="shared" si="0"/>
        <v>9.9585062240663894E-2</v>
      </c>
      <c r="E5" s="1"/>
    </row>
    <row r="6" spans="1:6" ht="18.75">
      <c r="A6" s="4" t="s">
        <v>46</v>
      </c>
      <c r="B6" s="3">
        <v>20</v>
      </c>
      <c r="C6" s="6">
        <f t="shared" si="0"/>
        <v>8.2987551867219914E-2</v>
      </c>
    </row>
    <row r="7" spans="1:6" ht="18.75">
      <c r="A7" s="4" t="s">
        <v>42</v>
      </c>
      <c r="B7" s="3">
        <v>18</v>
      </c>
      <c r="C7" s="6">
        <f t="shared" si="0"/>
        <v>7.4688796680497924E-2</v>
      </c>
    </row>
    <row r="8" spans="1:6" ht="18.75">
      <c r="A8" s="4" t="s">
        <v>9</v>
      </c>
      <c r="B8" s="3">
        <v>17</v>
      </c>
      <c r="C8" s="6">
        <f t="shared" si="0"/>
        <v>7.0539419087136929E-2</v>
      </c>
    </row>
    <row r="9" spans="1:6" ht="18.75">
      <c r="A9" s="4" t="s">
        <v>45</v>
      </c>
      <c r="B9" s="3">
        <v>6</v>
      </c>
      <c r="C9" s="6">
        <f t="shared" si="0"/>
        <v>2.4896265560165973E-2</v>
      </c>
    </row>
    <row r="10" spans="1:6" ht="18.75">
      <c r="A10" s="4" t="s">
        <v>43</v>
      </c>
      <c r="B10" s="3">
        <v>6</v>
      </c>
      <c r="C10" s="6">
        <f t="shared" si="0"/>
        <v>2.4896265560165973E-2</v>
      </c>
    </row>
    <row r="11" spans="1:6" ht="18.75">
      <c r="A11" s="4" t="s">
        <v>41</v>
      </c>
      <c r="B11" s="3">
        <v>4</v>
      </c>
      <c r="C11" s="6">
        <f t="shared" si="0"/>
        <v>1.6597510373443983E-2</v>
      </c>
    </row>
    <row r="12" spans="1:6" ht="18.75">
      <c r="A12" s="4" t="s">
        <v>47</v>
      </c>
      <c r="B12" s="3">
        <v>3</v>
      </c>
      <c r="C12" s="6">
        <f t="shared" si="0"/>
        <v>1.2448132780082987E-2</v>
      </c>
    </row>
    <row r="13" spans="1:6" ht="18.75">
      <c r="A13" s="4" t="s">
        <v>48</v>
      </c>
      <c r="B13" s="3">
        <v>1</v>
      </c>
      <c r="C13" s="6">
        <f t="shared" si="0"/>
        <v>4.1493775933609959E-3</v>
      </c>
    </row>
    <row r="14" spans="1:6" ht="18.75">
      <c r="A14" s="4" t="s">
        <v>0</v>
      </c>
      <c r="B14" s="3">
        <v>1</v>
      </c>
      <c r="C14" s="6">
        <f t="shared" si="0"/>
        <v>4.1493775933609959E-3</v>
      </c>
    </row>
    <row r="15" spans="1:6" ht="18.75">
      <c r="A15" s="4"/>
      <c r="B15" s="3"/>
      <c r="C15" s="3"/>
    </row>
    <row r="16" spans="1:6" ht="18.75">
      <c r="A16" s="4" t="s">
        <v>8</v>
      </c>
      <c r="B16" s="3">
        <f>SUM(B2:B14)</f>
        <v>241</v>
      </c>
      <c r="C16" s="3"/>
      <c r="F16" s="1"/>
    </row>
  </sheetData>
  <sortState ref="A2:C14">
    <sortCondition descending="1" ref="C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2" sqref="A2:C15"/>
    </sheetView>
  </sheetViews>
  <sheetFormatPr defaultRowHeight="15"/>
  <cols>
    <col min="1" max="1" width="92.42578125" bestFit="1" customWidth="1"/>
    <col min="2" max="3" width="9.140625" style="1"/>
  </cols>
  <sheetData>
    <row r="1" spans="1:3" ht="18.75">
      <c r="A1" s="2" t="s">
        <v>37</v>
      </c>
      <c r="B1" s="3"/>
      <c r="C1" s="3"/>
    </row>
    <row r="2" spans="1:3" ht="18.75">
      <c r="A2" s="4" t="s">
        <v>50</v>
      </c>
      <c r="B2" s="3">
        <v>65</v>
      </c>
      <c r="C2" s="6">
        <f t="shared" ref="C2:C15" si="0">B2/$B$17</f>
        <v>0.22807017543859648</v>
      </c>
    </row>
    <row r="3" spans="1:3" ht="18.75">
      <c r="A3" s="4" t="s">
        <v>58</v>
      </c>
      <c r="B3" s="3">
        <v>54</v>
      </c>
      <c r="C3" s="6">
        <f t="shared" si="0"/>
        <v>0.18947368421052632</v>
      </c>
    </row>
    <row r="4" spans="1:3" ht="18.75">
      <c r="A4" s="4" t="s">
        <v>105</v>
      </c>
      <c r="B4" s="3">
        <v>46</v>
      </c>
      <c r="C4" s="6">
        <f t="shared" si="0"/>
        <v>0.16140350877192983</v>
      </c>
    </row>
    <row r="5" spans="1:3" ht="18.75">
      <c r="A5" s="4" t="s">
        <v>53</v>
      </c>
      <c r="B5" s="3">
        <v>39</v>
      </c>
      <c r="C5" s="6">
        <f t="shared" si="0"/>
        <v>0.1368421052631579</v>
      </c>
    </row>
    <row r="6" spans="1:3" ht="18.75">
      <c r="A6" s="4" t="s">
        <v>52</v>
      </c>
      <c r="B6" s="3">
        <v>20</v>
      </c>
      <c r="C6" s="6">
        <f t="shared" si="0"/>
        <v>7.0175438596491224E-2</v>
      </c>
    </row>
    <row r="7" spans="1:3" ht="18.75">
      <c r="A7" s="4" t="s">
        <v>51</v>
      </c>
      <c r="B7" s="3">
        <v>17</v>
      </c>
      <c r="C7" s="6">
        <f t="shared" si="0"/>
        <v>5.9649122807017542E-2</v>
      </c>
    </row>
    <row r="8" spans="1:3" ht="18.75">
      <c r="A8" s="4" t="s">
        <v>49</v>
      </c>
      <c r="B8" s="3">
        <v>16</v>
      </c>
      <c r="C8" s="6">
        <f t="shared" si="0"/>
        <v>5.6140350877192984E-2</v>
      </c>
    </row>
    <row r="9" spans="1:3" ht="18.75">
      <c r="A9" s="4" t="s">
        <v>59</v>
      </c>
      <c r="B9" s="3">
        <v>10</v>
      </c>
      <c r="C9" s="6">
        <f t="shared" si="0"/>
        <v>3.5087719298245612E-2</v>
      </c>
    </row>
    <row r="10" spans="1:3" ht="18.75">
      <c r="A10" s="4" t="s">
        <v>56</v>
      </c>
      <c r="B10" s="3">
        <v>6</v>
      </c>
      <c r="C10" s="6">
        <f t="shared" si="0"/>
        <v>2.1052631578947368E-2</v>
      </c>
    </row>
    <row r="11" spans="1:3" ht="18.75">
      <c r="A11" s="4" t="s">
        <v>57</v>
      </c>
      <c r="B11" s="3">
        <v>4</v>
      </c>
      <c r="C11" s="6">
        <f t="shared" si="0"/>
        <v>1.4035087719298246E-2</v>
      </c>
    </row>
    <row r="12" spans="1:3" ht="18.75">
      <c r="A12" s="4" t="s">
        <v>54</v>
      </c>
      <c r="B12" s="3">
        <v>3</v>
      </c>
      <c r="C12" s="6">
        <f t="shared" si="0"/>
        <v>1.0526315789473684E-2</v>
      </c>
    </row>
    <row r="13" spans="1:3" ht="18.75">
      <c r="A13" s="4" t="s">
        <v>60</v>
      </c>
      <c r="B13" s="3">
        <v>3</v>
      </c>
      <c r="C13" s="6">
        <f t="shared" si="0"/>
        <v>1.0526315789473684E-2</v>
      </c>
    </row>
    <row r="14" spans="1:3" ht="18.75">
      <c r="A14" s="4" t="s">
        <v>55</v>
      </c>
      <c r="B14" s="3">
        <v>1</v>
      </c>
      <c r="C14" s="6">
        <f t="shared" si="0"/>
        <v>3.5087719298245615E-3</v>
      </c>
    </row>
    <row r="15" spans="1:3" ht="18.75">
      <c r="A15" s="7" t="s">
        <v>104</v>
      </c>
      <c r="B15" s="3">
        <v>1</v>
      </c>
      <c r="C15" s="6">
        <f t="shared" si="0"/>
        <v>3.5087719298245615E-3</v>
      </c>
    </row>
    <row r="16" spans="1:3" ht="18.75">
      <c r="A16" s="4"/>
      <c r="B16" s="3"/>
      <c r="C16" s="3"/>
    </row>
    <row r="17" spans="1:6" ht="18.75">
      <c r="A17" s="4" t="s">
        <v>8</v>
      </c>
      <c r="B17" s="3">
        <f>SUM(B2:B15)</f>
        <v>285</v>
      </c>
      <c r="C17" s="3"/>
      <c r="F17" s="1"/>
    </row>
  </sheetData>
  <sortState ref="A2:C15">
    <sortCondition descending="1" ref="C2"/>
  </sortState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" sqref="A2:C14"/>
    </sheetView>
  </sheetViews>
  <sheetFormatPr defaultRowHeight="15"/>
  <cols>
    <col min="1" max="1" width="70.5703125" customWidth="1"/>
    <col min="2" max="3" width="9.140625" style="1"/>
  </cols>
  <sheetData>
    <row r="1" spans="1:6" ht="18.75">
      <c r="A1" s="2" t="s">
        <v>38</v>
      </c>
      <c r="B1" s="3"/>
      <c r="C1" s="3"/>
    </row>
    <row r="2" spans="1:6" ht="18.75">
      <c r="A2" s="4" t="s">
        <v>67</v>
      </c>
      <c r="B2" s="3">
        <v>75</v>
      </c>
      <c r="C2" s="6">
        <f t="shared" ref="C2:C14" si="0">B2/$B$16</f>
        <v>0.35545023696682465</v>
      </c>
    </row>
    <row r="3" spans="1:6" ht="18.75">
      <c r="A3" s="4" t="s">
        <v>62</v>
      </c>
      <c r="B3" s="3">
        <v>48</v>
      </c>
      <c r="C3" s="6">
        <f t="shared" si="0"/>
        <v>0.22748815165876776</v>
      </c>
    </row>
    <row r="4" spans="1:6" ht="18.75">
      <c r="A4" s="4" t="s">
        <v>61</v>
      </c>
      <c r="B4" s="3">
        <v>34</v>
      </c>
      <c r="C4" s="6">
        <f t="shared" si="0"/>
        <v>0.16113744075829384</v>
      </c>
    </row>
    <row r="5" spans="1:6" ht="18.75">
      <c r="A5" s="4" t="s">
        <v>63</v>
      </c>
      <c r="B5" s="3">
        <v>15</v>
      </c>
      <c r="C5" s="6">
        <f t="shared" si="0"/>
        <v>7.1090047393364927E-2</v>
      </c>
    </row>
    <row r="6" spans="1:6" ht="18.75">
      <c r="A6" s="4" t="s">
        <v>71</v>
      </c>
      <c r="B6" s="3">
        <v>12</v>
      </c>
      <c r="C6" s="6">
        <f t="shared" si="0"/>
        <v>5.6872037914691941E-2</v>
      </c>
    </row>
    <row r="7" spans="1:6" ht="18.75">
      <c r="A7" s="4" t="s">
        <v>70</v>
      </c>
      <c r="B7" s="3">
        <v>6</v>
      </c>
      <c r="C7" s="6">
        <f t="shared" si="0"/>
        <v>2.843601895734597E-2</v>
      </c>
    </row>
    <row r="8" spans="1:6" ht="18.75">
      <c r="A8" s="4" t="s">
        <v>9</v>
      </c>
      <c r="B8" s="3">
        <v>6</v>
      </c>
      <c r="C8" s="6">
        <f t="shared" si="0"/>
        <v>2.843601895734597E-2</v>
      </c>
    </row>
    <row r="9" spans="1:6" ht="18.75">
      <c r="A9" s="4" t="s">
        <v>72</v>
      </c>
      <c r="B9" s="3">
        <v>4</v>
      </c>
      <c r="C9" s="6">
        <f t="shared" si="0"/>
        <v>1.8957345971563982E-2</v>
      </c>
    </row>
    <row r="10" spans="1:6" ht="18.75">
      <c r="A10" s="4" t="s">
        <v>65</v>
      </c>
      <c r="B10" s="3">
        <v>4</v>
      </c>
      <c r="C10" s="6">
        <f t="shared" si="0"/>
        <v>1.8957345971563982E-2</v>
      </c>
    </row>
    <row r="11" spans="1:6" ht="18.75">
      <c r="A11" s="4" t="s">
        <v>64</v>
      </c>
      <c r="B11" s="3">
        <v>3</v>
      </c>
      <c r="C11" s="6">
        <f t="shared" si="0"/>
        <v>1.4218009478672985E-2</v>
      </c>
    </row>
    <row r="12" spans="1:6" ht="18.75">
      <c r="A12" s="4" t="s">
        <v>69</v>
      </c>
      <c r="B12" s="3">
        <v>2</v>
      </c>
      <c r="C12" s="6">
        <f t="shared" si="0"/>
        <v>9.4786729857819912E-3</v>
      </c>
    </row>
    <row r="13" spans="1:6" ht="18.75">
      <c r="A13" s="4" t="s">
        <v>66</v>
      </c>
      <c r="B13" s="3">
        <v>1</v>
      </c>
      <c r="C13" s="6">
        <f t="shared" si="0"/>
        <v>4.7393364928909956E-3</v>
      </c>
    </row>
    <row r="14" spans="1:6" ht="18.75">
      <c r="A14" s="4" t="s">
        <v>68</v>
      </c>
      <c r="B14" s="3">
        <v>1</v>
      </c>
      <c r="C14" s="6">
        <f t="shared" si="0"/>
        <v>4.7393364928909956E-3</v>
      </c>
    </row>
    <row r="15" spans="1:6" ht="18.75">
      <c r="A15" s="4"/>
      <c r="B15" s="3"/>
      <c r="C15" s="3"/>
    </row>
    <row r="16" spans="1:6" ht="18.75">
      <c r="A16" s="4" t="s">
        <v>8</v>
      </c>
      <c r="B16" s="3">
        <f>SUM(B2:B14)</f>
        <v>211</v>
      </c>
      <c r="C16" s="3"/>
      <c r="F16" s="1"/>
    </row>
  </sheetData>
  <sortState ref="A2:C14">
    <sortCondition descending="1" ref="C2"/>
  </sortState>
  <pageMargins left="1.43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7" sqref="A7"/>
    </sheetView>
  </sheetViews>
  <sheetFormatPr defaultRowHeight="15"/>
  <cols>
    <col min="1" max="1" width="59.85546875" customWidth="1"/>
    <col min="2" max="2" width="9.140625" style="1"/>
    <col min="3" max="3" width="8.7109375" style="1"/>
  </cols>
  <sheetData>
    <row r="1" spans="1:3" ht="18.75">
      <c r="A1" s="2" t="s">
        <v>39</v>
      </c>
      <c r="B1" s="3"/>
      <c r="C1" s="3"/>
    </row>
    <row r="2" spans="1:3" ht="18.75">
      <c r="A2" s="4" t="s">
        <v>99</v>
      </c>
      <c r="B2" s="3">
        <v>29</v>
      </c>
      <c r="C2" s="5">
        <f t="shared" ref="C2:C32" si="0">B2/$B$34</f>
        <v>0.12033195020746888</v>
      </c>
    </row>
    <row r="3" spans="1:3" ht="18.75">
      <c r="A3" s="4" t="s">
        <v>75</v>
      </c>
      <c r="B3" s="3">
        <v>20</v>
      </c>
      <c r="C3" s="5">
        <f t="shared" si="0"/>
        <v>8.2987551867219914E-2</v>
      </c>
    </row>
    <row r="4" spans="1:3" ht="18.75">
      <c r="A4" s="4" t="s">
        <v>100</v>
      </c>
      <c r="B4" s="3">
        <v>19</v>
      </c>
      <c r="C4" s="5">
        <f t="shared" si="0"/>
        <v>7.8838174273858919E-2</v>
      </c>
    </row>
    <row r="5" spans="1:3" ht="18.75">
      <c r="A5" s="4" t="s">
        <v>2</v>
      </c>
      <c r="B5" s="3">
        <v>15</v>
      </c>
      <c r="C5" s="5">
        <f t="shared" si="0"/>
        <v>6.2240663900414939E-2</v>
      </c>
    </row>
    <row r="6" spans="1:3" ht="18.75">
      <c r="A6" s="4" t="s">
        <v>73</v>
      </c>
      <c r="B6" s="3">
        <v>15</v>
      </c>
      <c r="C6" s="5">
        <f t="shared" si="0"/>
        <v>6.2240663900414939E-2</v>
      </c>
    </row>
    <row r="7" spans="1:3" ht="18.75">
      <c r="A7" s="4" t="s">
        <v>3</v>
      </c>
      <c r="B7" s="3">
        <v>14</v>
      </c>
      <c r="C7" s="5">
        <f t="shared" si="0"/>
        <v>5.8091286307053944E-2</v>
      </c>
    </row>
    <row r="8" spans="1:3" ht="18.75">
      <c r="A8" s="4" t="s">
        <v>90</v>
      </c>
      <c r="B8" s="3">
        <v>13</v>
      </c>
      <c r="C8" s="5">
        <f t="shared" si="0"/>
        <v>5.3941908713692949E-2</v>
      </c>
    </row>
    <row r="9" spans="1:3" ht="18.75">
      <c r="A9" s="4" t="s">
        <v>97</v>
      </c>
      <c r="B9" s="3">
        <v>12</v>
      </c>
      <c r="C9" s="5">
        <f t="shared" si="0"/>
        <v>4.9792531120331947E-2</v>
      </c>
    </row>
    <row r="10" spans="1:3" ht="18.75">
      <c r="A10" s="4" t="s">
        <v>96</v>
      </c>
      <c r="B10" s="3">
        <v>12</v>
      </c>
      <c r="C10" s="5">
        <f t="shared" si="0"/>
        <v>4.9792531120331947E-2</v>
      </c>
    </row>
    <row r="11" spans="1:3" ht="18.75">
      <c r="A11" s="4" t="s">
        <v>9</v>
      </c>
      <c r="B11" s="3">
        <v>12</v>
      </c>
      <c r="C11" s="5">
        <f t="shared" si="0"/>
        <v>4.9792531120331947E-2</v>
      </c>
    </row>
    <row r="12" spans="1:3" ht="18.75">
      <c r="A12" s="4" t="s">
        <v>86</v>
      </c>
      <c r="B12" s="3">
        <v>11</v>
      </c>
      <c r="C12" s="5">
        <f t="shared" si="0"/>
        <v>4.5643153526970952E-2</v>
      </c>
    </row>
    <row r="13" spans="1:3" ht="18.75">
      <c r="A13" s="4" t="s">
        <v>76</v>
      </c>
      <c r="B13" s="3">
        <v>10</v>
      </c>
      <c r="C13" s="5">
        <f t="shared" si="0"/>
        <v>4.1493775933609957E-2</v>
      </c>
    </row>
    <row r="14" spans="1:3" ht="18.75">
      <c r="A14" s="4" t="s">
        <v>95</v>
      </c>
      <c r="B14" s="3">
        <v>8</v>
      </c>
      <c r="C14" s="5">
        <f t="shared" si="0"/>
        <v>3.3195020746887967E-2</v>
      </c>
    </row>
    <row r="15" spans="1:3" ht="18.75">
      <c r="A15" s="4" t="s">
        <v>74</v>
      </c>
      <c r="B15" s="3">
        <v>7</v>
      </c>
      <c r="C15" s="5">
        <f t="shared" si="0"/>
        <v>2.9045643153526972E-2</v>
      </c>
    </row>
    <row r="16" spans="1:3" ht="18.75">
      <c r="A16" s="4" t="s">
        <v>88</v>
      </c>
      <c r="B16" s="3">
        <v>7</v>
      </c>
      <c r="C16" s="5">
        <f t="shared" si="0"/>
        <v>2.9045643153526972E-2</v>
      </c>
    </row>
    <row r="17" spans="1:3" ht="18.75">
      <c r="A17" s="4" t="s">
        <v>81</v>
      </c>
      <c r="B17" s="3">
        <v>6</v>
      </c>
      <c r="C17" s="5">
        <f t="shared" si="0"/>
        <v>2.4896265560165973E-2</v>
      </c>
    </row>
    <row r="18" spans="1:3" ht="18.75">
      <c r="A18" s="4" t="s">
        <v>78</v>
      </c>
      <c r="B18" s="3">
        <v>5</v>
      </c>
      <c r="C18" s="5">
        <f t="shared" si="0"/>
        <v>2.0746887966804978E-2</v>
      </c>
    </row>
    <row r="19" spans="1:3" ht="18.75">
      <c r="A19" s="4" t="s">
        <v>93</v>
      </c>
      <c r="B19" s="3">
        <v>5</v>
      </c>
      <c r="C19" s="5">
        <f t="shared" si="0"/>
        <v>2.0746887966804978E-2</v>
      </c>
    </row>
    <row r="20" spans="1:3" ht="18.75">
      <c r="A20" s="4" t="s">
        <v>82</v>
      </c>
      <c r="B20" s="3">
        <v>3</v>
      </c>
      <c r="C20" s="5">
        <f t="shared" si="0"/>
        <v>1.2448132780082987E-2</v>
      </c>
    </row>
    <row r="21" spans="1:3" ht="18.75">
      <c r="A21" s="4" t="s">
        <v>80</v>
      </c>
      <c r="B21" s="3">
        <v>2</v>
      </c>
      <c r="C21" s="5">
        <f t="shared" si="0"/>
        <v>8.2987551867219917E-3</v>
      </c>
    </row>
    <row r="22" spans="1:3" ht="18.75">
      <c r="A22" s="4" t="s">
        <v>85</v>
      </c>
      <c r="B22" s="3">
        <v>2</v>
      </c>
      <c r="C22" s="5">
        <f t="shared" si="0"/>
        <v>8.2987551867219917E-3</v>
      </c>
    </row>
    <row r="23" spans="1:3" ht="18.75">
      <c r="A23" s="4" t="s">
        <v>91</v>
      </c>
      <c r="B23" s="3">
        <v>2</v>
      </c>
      <c r="C23" s="5">
        <f t="shared" si="0"/>
        <v>8.2987551867219917E-3</v>
      </c>
    </row>
    <row r="24" spans="1:3" ht="18.75">
      <c r="A24" s="4" t="s">
        <v>92</v>
      </c>
      <c r="B24" s="3">
        <v>2</v>
      </c>
      <c r="C24" s="5">
        <f t="shared" si="0"/>
        <v>8.2987551867219917E-3</v>
      </c>
    </row>
    <row r="25" spans="1:3" ht="18.75">
      <c r="A25" s="4" t="s">
        <v>94</v>
      </c>
      <c r="B25" s="3">
        <v>2</v>
      </c>
      <c r="C25" s="5">
        <f t="shared" si="0"/>
        <v>8.2987551867219917E-3</v>
      </c>
    </row>
    <row r="26" spans="1:3" ht="18.75">
      <c r="A26" s="4" t="s">
        <v>98</v>
      </c>
      <c r="B26" s="3">
        <v>2</v>
      </c>
      <c r="C26" s="5">
        <f t="shared" si="0"/>
        <v>8.2987551867219917E-3</v>
      </c>
    </row>
    <row r="27" spans="1:3" ht="18.75">
      <c r="A27" s="4" t="s">
        <v>79</v>
      </c>
      <c r="B27" s="3">
        <v>1</v>
      </c>
      <c r="C27" s="5">
        <f t="shared" si="0"/>
        <v>4.1493775933609959E-3</v>
      </c>
    </row>
    <row r="28" spans="1:3" ht="18.75">
      <c r="A28" s="4" t="s">
        <v>77</v>
      </c>
      <c r="B28" s="3">
        <v>1</v>
      </c>
      <c r="C28" s="5">
        <f t="shared" si="0"/>
        <v>4.1493775933609959E-3</v>
      </c>
    </row>
    <row r="29" spans="1:3" ht="18.75">
      <c r="A29" s="4" t="s">
        <v>83</v>
      </c>
      <c r="B29" s="3">
        <v>1</v>
      </c>
      <c r="C29" s="5">
        <f t="shared" si="0"/>
        <v>4.1493775933609959E-3</v>
      </c>
    </row>
    <row r="30" spans="1:3" ht="18.75">
      <c r="A30" s="4" t="s">
        <v>84</v>
      </c>
      <c r="B30" s="3">
        <v>1</v>
      </c>
      <c r="C30" s="5">
        <f t="shared" si="0"/>
        <v>4.1493775933609959E-3</v>
      </c>
    </row>
    <row r="31" spans="1:3" ht="18.75">
      <c r="A31" s="4" t="s">
        <v>87</v>
      </c>
      <c r="B31" s="3">
        <v>1</v>
      </c>
      <c r="C31" s="5">
        <f t="shared" si="0"/>
        <v>4.1493775933609959E-3</v>
      </c>
    </row>
    <row r="32" spans="1:3" ht="18.75">
      <c r="A32" s="4" t="s">
        <v>89</v>
      </c>
      <c r="B32" s="3">
        <v>1</v>
      </c>
      <c r="C32" s="5">
        <f t="shared" si="0"/>
        <v>4.1493775933609959E-3</v>
      </c>
    </row>
    <row r="34" spans="1:6">
      <c r="A34" t="s">
        <v>8</v>
      </c>
      <c r="B34" s="1">
        <f>SUM(B2:B32)</f>
        <v>241</v>
      </c>
      <c r="F34" s="1"/>
    </row>
  </sheetData>
  <sortState ref="A2:C32">
    <sortCondition descending="1" ref="C2"/>
  </sortState>
  <pageMargins left="0.7" right="0.41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 2</vt:lpstr>
      <vt:lpstr>Question 3</vt:lpstr>
      <vt:lpstr>Question 4</vt:lpstr>
      <vt:lpstr>Question 5</vt:lpstr>
      <vt:lpstr>Question 6</vt:lpstr>
      <vt:lpstr>Question 7</vt:lpstr>
      <vt:lpstr>Question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2017-02-18T20:41:27Z</cp:lastPrinted>
  <dcterms:created xsi:type="dcterms:W3CDTF">2017-01-08T10:00:12Z</dcterms:created>
  <dcterms:modified xsi:type="dcterms:W3CDTF">2017-04-24T21:19:12Z</dcterms:modified>
</cp:coreProperties>
</file>